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13230" windowHeight="10425" tabRatio="963" activeTab="1"/>
  </bookViews>
  <sheets>
    <sheet name="Instructions" sheetId="21" r:id="rId1"/>
    <sheet name="Estimate Worksheet" sheetId="4" r:id="rId2"/>
  </sheets>
  <externalReferences>
    <externalReference r:id="rId3"/>
  </externalReferences>
  <definedNames>
    <definedName name="All_products_ordered__date">#REF!</definedName>
    <definedName name="Balance_Due">#REF!</definedName>
    <definedName name="Bonus_Cost">#REF!</definedName>
    <definedName name="Cash_Labor">#REF!</definedName>
    <definedName name="catering_gross">#REF!</definedName>
    <definedName name="ChangeMenu">#REF!</definedName>
    <definedName name="Client_Name">'Estimate Worksheet'!#REF!</definedName>
    <definedName name="Company_Name">'Estimate Worksheet'!#REF!</definedName>
    <definedName name="Condiment_Qty">#REF!</definedName>
    <definedName name="Contact_Name">'Estimate Worksheet'!#REF!</definedName>
    <definedName name="Distance">'[1]Misc. Info'!$E$18</definedName>
    <definedName name="Dogs_Brought">#REF!</definedName>
    <definedName name="Dogs_Ordered">'Estimate Worksheet'!$D$29</definedName>
    <definedName name="Dogs_Total_Ordered">'Estimate Worksheet'!$F$29</definedName>
    <definedName name="Dogs_Total_Used">#REF!</definedName>
    <definedName name="Down_Payment">'Estimate Worksheet'!$F$58</definedName>
    <definedName name="Drink_Total_Ordered">'Estimate Worksheet'!$F$44</definedName>
    <definedName name="Drinks_Total_Used">#REF!</definedName>
    <definedName name="EB_owed">#REF!</definedName>
    <definedName name="EBS_reimbursables">#REF!</definedName>
    <definedName name="End_Serving">'Estimate Worksheet'!$F$9</definedName>
    <definedName name="Estimate">'Estimate Worksheet'!$C$17:$E$47</definedName>
    <definedName name="Event_City">'Estimate Worksheet'!#REF!</definedName>
    <definedName name="Event_Date">#REF!</definedName>
    <definedName name="Event_Estimate">'Estimate Worksheet'!$F$57</definedName>
    <definedName name="Event_Price">#REF!</definedName>
    <definedName name="Event_Street">'Estimate Worksheet'!#REF!</definedName>
    <definedName name="Foreman">#REF!</definedName>
    <definedName name="Grill">#REF!</definedName>
    <definedName name="In">#REF!</definedName>
    <definedName name="Labor_Cost">#REF!</definedName>
    <definedName name="Mailing_City">'Estimate Worksheet'!#REF!</definedName>
    <definedName name="Mailing_Street_Address">'Estimate Worksheet'!#REF!</definedName>
    <definedName name="Misc._Reimbursables">#REF!</definedName>
    <definedName name="Out">#REF!</definedName>
    <definedName name="payscale">#REF!</definedName>
    <definedName name="Pretax_Cost">#REF!</definedName>
    <definedName name="_xlnm.Print_Area" localSheetId="1">'Estimate Worksheet'!$B$1:$F$59</definedName>
    <definedName name="_xlnm.Print_Area" localSheetId="0">Instructions!$A$2:$A$24</definedName>
    <definedName name="ProductInfo">#REF!</definedName>
    <definedName name="Ratio">'Estimate Worksheet'!#REF!</definedName>
    <definedName name="Salad_Total_Ordered">'Estimate Worksheet'!$F$41</definedName>
    <definedName name="Salads_Total_Used">#REF!</definedName>
    <definedName name="Shop_Shift_Covered">#REF!</definedName>
    <definedName name="Snack_Total_Ordered">'Estimate Worksheet'!$F$47</definedName>
    <definedName name="Snacks_Total_Used">#REF!</definedName>
    <definedName name="Specify_City">'Estimate Worksheet'!#REF!</definedName>
    <definedName name="Specify_Street">'Estimate Worksheet'!#REF!</definedName>
    <definedName name="Staffing_Date">#REF!</definedName>
    <definedName name="Start_Serving">'Estimate Worksheet'!$E$9</definedName>
    <definedName name="Status">#REF!</definedName>
    <definedName name="Status_Update_Date">#REF!</definedName>
    <definedName name="Tax">#REF!</definedName>
    <definedName name="td_Contact">'Estimate Worksheet'!#REF!</definedName>
    <definedName name="tdC_profit">#REF!</definedName>
    <definedName name="top_dog_profit">#REF!</definedName>
    <definedName name="topdog_Reimbursement">#REF!</definedName>
    <definedName name="TOTAL">'Estimate Worksheet'!$F$41</definedName>
  </definedNames>
  <calcPr calcId="152511"/>
</workbook>
</file>

<file path=xl/calcChain.xml><?xml version="1.0" encoding="utf-8"?>
<calcChain xmlns="http://schemas.openxmlformats.org/spreadsheetml/2006/main">
  <c r="F55" i="4" l="1"/>
  <c r="F34" i="4"/>
  <c r="F29" i="4" l="1"/>
  <c r="F50" i="4" s="1"/>
  <c r="D29" i="4"/>
  <c r="F37" i="4"/>
  <c r="F30" i="4"/>
  <c r="F31" i="4"/>
  <c r="F32" i="4"/>
  <c r="F33" i="4"/>
  <c r="F35" i="4"/>
  <c r="F36" i="4"/>
  <c r="F38" i="4"/>
  <c r="F39" i="4"/>
  <c r="F40" i="4"/>
  <c r="F41" i="4"/>
  <c r="F51" i="4"/>
  <c r="F42" i="4"/>
  <c r="F43" i="4"/>
  <c r="F44" i="4"/>
  <c r="F52" i="4"/>
  <c r="F45" i="4"/>
  <c r="F46" i="4"/>
  <c r="F47" i="4"/>
  <c r="F53" i="4"/>
  <c r="F57" i="4"/>
  <c r="D47" i="4"/>
  <c r="D44" i="4"/>
  <c r="D41" i="4"/>
  <c r="F54" i="4" l="1"/>
  <c r="F58" i="4" s="1"/>
</calcChain>
</file>

<file path=xl/sharedStrings.xml><?xml version="1.0" encoding="utf-8"?>
<sst xmlns="http://schemas.openxmlformats.org/spreadsheetml/2006/main" count="108" uniqueCount="97">
  <si>
    <t>Postal Address</t>
    <phoneticPr fontId="0" type="noConversion"/>
  </si>
  <si>
    <t>For more information on catering see the Instruction Tab on the worksheet, or call us on 510 845 2580</t>
    <phoneticPr fontId="0" type="noConversion"/>
  </si>
  <si>
    <t>cell:</t>
    <phoneticPr fontId="0" type="noConversion"/>
  </si>
  <si>
    <t>Serving Window:</t>
    <phoneticPr fontId="0" type="noConversion"/>
  </si>
  <si>
    <t>city, zip</t>
    <phoneticPr fontId="0" type="noConversion"/>
  </si>
  <si>
    <t>Veggie Platter</t>
    <phoneticPr fontId="0" type="noConversion"/>
  </si>
  <si>
    <t>On the "Estimate Worksheet" tab of this workbook, fill in the quantities for the items you'd like served at your event.  The sub-totals (by category) and the event total will dynamically update to reflect the cost.</t>
    <phoneticPr fontId="13" type="noConversion"/>
  </si>
  <si>
    <t>►  Desserts can be individually wrapped, upon request.</t>
  </si>
  <si>
    <t>top dog contact:</t>
    <phoneticPr fontId="0" type="noConversion"/>
  </si>
  <si>
    <t>Standard service Window is 1.5 hours</t>
    <phoneticPr fontId="0" type="noConversion"/>
  </si>
  <si>
    <t>The minimum order for all sides, except the veggie platter, is 20 servings and incur a minimum charge of 75% of the amount ordered.</t>
    <phoneticPr fontId="13" type="noConversion"/>
  </si>
  <si>
    <t>►  Salads are served "party style" (self-serve from large bowls which we refill as needed).  Pricing includes plates and plastic utensils, if needed.</t>
  </si>
  <si>
    <t>top dog</t>
  </si>
  <si>
    <t>Kielbasa</t>
  </si>
  <si>
    <t>Garlic (German)</t>
  </si>
  <si>
    <t>Bockwurst</t>
  </si>
  <si>
    <t>Lemon Chicken</t>
  </si>
  <si>
    <t>Sm. Chicken Apple</t>
  </si>
  <si>
    <t>Veggie</t>
  </si>
  <si>
    <t>Soda</t>
  </si>
  <si>
    <t>Brownies</t>
  </si>
  <si>
    <t>Chips</t>
  </si>
  <si>
    <t>TOTAL:</t>
  </si>
  <si>
    <t>*</t>
  </si>
  <si>
    <t>Down Payment:</t>
  </si>
  <si>
    <t>Drinks:</t>
  </si>
  <si>
    <t>Water</t>
  </si>
  <si>
    <t>Dogs:</t>
  </si>
  <si>
    <t>Item</t>
  </si>
  <si>
    <t>@</t>
  </si>
  <si>
    <t>TOTAL</t>
  </si>
  <si>
    <t>Price</t>
  </si>
  <si>
    <t>Qty.</t>
  </si>
  <si>
    <t>Total:</t>
  </si>
  <si>
    <t>Caesar Salad</t>
  </si>
  <si>
    <t>Cookies</t>
  </si>
  <si>
    <t>Calabrese</t>
  </si>
  <si>
    <t>Hot Link</t>
  </si>
  <si>
    <t>Event Estimate:</t>
  </si>
  <si>
    <t>Ext.</t>
  </si>
  <si>
    <t>Chili</t>
  </si>
  <si>
    <t>Bratwurst</t>
  </si>
  <si>
    <t>Sides</t>
  </si>
  <si>
    <t>Desserts</t>
  </si>
  <si>
    <t>Sides:</t>
  </si>
  <si>
    <t>Desserts:</t>
  </si>
  <si>
    <t>email:</t>
  </si>
  <si>
    <t>Cole Slaw</t>
  </si>
  <si>
    <t>Linguiça</t>
  </si>
  <si>
    <t>Manager</t>
    <phoneticPr fontId="13" type="noConversion"/>
  </si>
  <si>
    <t>(510) 845 2580</t>
    <phoneticPr fontId="13" type="noConversion"/>
  </si>
  <si>
    <t>catering@topdoghotdogs.com</t>
  </si>
  <si>
    <t>Dogs</t>
  </si>
  <si>
    <t>Drinks</t>
  </si>
  <si>
    <r>
      <t xml:space="preserve">top dog </t>
    </r>
    <r>
      <rPr>
        <sz val="14"/>
        <rFont val="Arial"/>
      </rPr>
      <t>Catering Manager</t>
    </r>
  </si>
  <si>
    <t>Cheese</t>
  </si>
  <si>
    <t>►  Sodas and bottled water are served ice cold.</t>
    <phoneticPr fontId="13" type="noConversion"/>
  </si>
  <si>
    <t>voice:</t>
  </si>
  <si>
    <t>contact:</t>
  </si>
  <si>
    <t>co. name (if any)</t>
  </si>
  <si>
    <t>your name</t>
  </si>
  <si>
    <t>your phone #</t>
  </si>
  <si>
    <t>your email</t>
  </si>
  <si>
    <r>
      <t xml:space="preserve">Thank you for considering </t>
    </r>
    <r>
      <rPr>
        <b/>
        <i/>
        <sz val="14"/>
        <rFont val="Arial"/>
        <family val="2"/>
      </rPr>
      <t>top dog</t>
    </r>
    <r>
      <rPr>
        <b/>
        <sz val="14"/>
        <rFont val="Arial"/>
        <family val="2"/>
      </rPr>
      <t xml:space="preserve"> </t>
    </r>
    <r>
      <rPr>
        <sz val="14"/>
        <rFont val="Arial"/>
      </rPr>
      <t>!</t>
    </r>
    <phoneticPr fontId="13" type="noConversion"/>
  </si>
  <si>
    <t>Welcome to top dog!</t>
    <phoneticPr fontId="13" type="noConversion"/>
  </si>
  <si>
    <t>Travel Surcharge**:</t>
  </si>
  <si>
    <t>Labor Surcharge***:</t>
  </si>
  <si>
    <t>Event Date:</t>
  </si>
  <si>
    <t># attendees:</t>
  </si>
  <si>
    <r>
      <t>top dog</t>
    </r>
    <r>
      <rPr>
        <i/>
        <vertAlign val="superscript"/>
        <sz val="12"/>
        <rFont val="Arial"/>
        <family val="2"/>
      </rPr>
      <t>TM</t>
    </r>
    <phoneticPr fontId="0" type="noConversion"/>
  </si>
  <si>
    <t>your cell #</t>
    <phoneticPr fontId="0" type="noConversion"/>
  </si>
  <si>
    <t>start.. am/pm</t>
    <phoneticPr fontId="0" type="noConversion"/>
  </si>
  <si>
    <t>end.. am/pm</t>
    <phoneticPr fontId="0" type="noConversion"/>
  </si>
  <si>
    <t>street address</t>
    <phoneticPr fontId="0" type="noConversion"/>
  </si>
  <si>
    <t>Event Address:</t>
    <phoneticPr fontId="0" type="noConversion"/>
  </si>
  <si>
    <t>company:</t>
    <phoneticPr fontId="0" type="noConversion"/>
  </si>
  <si>
    <t>www.topdoghotdogs.com/themenu.html</t>
  </si>
  <si>
    <t>►  Chips are individually bagged, in assorted varieties.</t>
  </si>
  <si>
    <t>Each Veggie Platter serves 80</t>
    <phoneticPr fontId="0" type="noConversion"/>
  </si>
  <si>
    <t>Fruit Salad</t>
    <phoneticPr fontId="0" type="noConversion"/>
  </si>
  <si>
    <t>** A travel surcharge may apply for events more than 20 miles from Berkeley</t>
    <phoneticPr fontId="0" type="noConversion"/>
  </si>
  <si>
    <t>*** A labor surcharge may apply for a requested service time of more than 1.5 hours</t>
    <phoneticPr fontId="0" type="noConversion"/>
  </si>
  <si>
    <t>Contact information is listed at the top of the Estimate Worksheet tab of this workbook; we are always happy to answer any questions you may have.</t>
    <phoneticPr fontId="13" type="noConversion"/>
  </si>
  <si>
    <t>Instructions for using the Estimate Worksheet</t>
    <phoneticPr fontId="13" type="noConversion"/>
  </si>
  <si>
    <t>If you have any questions, call us on 510 845 2580</t>
    <phoneticPr fontId="13" type="noConversion"/>
  </si>
  <si>
    <t>Consumption Based WORKSHEET</t>
    <phoneticPr fontId="0" type="noConversion"/>
  </si>
  <si>
    <t>Book 3 or more weeks in advance and save 5% !</t>
  </si>
  <si>
    <t>Beyond the minimum, dogs cost $4.00 each.  You are billed only for what is used (we bring more than your estimate).  The full range of dogs are listed on the Estimate Worksheet tab of this workbook; we recommend choosing 3 or 4 varieties (for descriptions of the sausages, please visit our website at "www.topdoghotdogs.com" and click on "The Menu"), or click on the link below.</t>
  </si>
  <si>
    <t>If you book your event 3 or more weeks before it takes place, we will give you a 5% discount on the whole order!</t>
  </si>
  <si>
    <t>Tax (9%):</t>
  </si>
  <si>
    <t>Mango Habanero</t>
  </si>
  <si>
    <t>Old Fashioned Potato Salad</t>
  </si>
  <si>
    <t>SF Potato Salad</t>
  </si>
  <si>
    <t>Red Bliss Potato Salad</t>
  </si>
  <si>
    <t>Garden Salad</t>
  </si>
  <si>
    <t>The base price for an event is $450.  This includes the first 60 dogs and a self-serve condiment bar with ketchup, 3 types of mustards, onions, sweet relish, and heated sauerkraut.  Staffing to serve for ninety minutes, set up, and break down of all equipment is also included (there may be a travel surcharge if your event is more than 20 miles from Berkeley, this will be discussed at the time of booking)
A cancellation fee will apply if a booking is cancelled within 72 hours prior to the scheduled start.</t>
  </si>
  <si>
    <t>Kimberly Villicaña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</si>
</sst>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&lt;=9999999]###\-####;\(###\)\ ###\-####"/>
    <numFmt numFmtId="166" formatCode="[$-409]h:mm\ AM/PM;@"/>
    <numFmt numFmtId="167" formatCode="[$-409]ddd\,\ mmm\ dd\,\ yyyy"/>
  </numFmts>
  <fonts count="28">
    <font>
      <sz val="10"/>
      <name val="Arial"/>
    </font>
    <font>
      <sz val="10"/>
      <name val="Arial"/>
    </font>
    <font>
      <b/>
      <i/>
      <sz val="18"/>
      <name val="Arial"/>
      <family val="2"/>
    </font>
    <font>
      <sz val="10"/>
      <name val="MS Sans Serif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b/>
      <sz val="8"/>
      <name val="Arial"/>
      <family val="2"/>
    </font>
    <font>
      <b/>
      <i/>
      <sz val="20"/>
      <name val="Arial"/>
      <family val="2"/>
    </font>
    <font>
      <u/>
      <sz val="10"/>
      <color indexed="12"/>
      <name val="Arial"/>
    </font>
    <font>
      <i/>
      <vertAlign val="superscript"/>
      <sz val="12"/>
      <name val="Arial"/>
      <family val="2"/>
    </font>
    <font>
      <sz val="8"/>
      <name val="Arial"/>
      <family val="2"/>
    </font>
    <font>
      <sz val="14"/>
      <name val="Arial"/>
    </font>
    <font>
      <i/>
      <sz val="14"/>
      <name val="Arial"/>
      <family val="2"/>
    </font>
    <font>
      <i/>
      <sz val="10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</font>
    <font>
      <i/>
      <sz val="10"/>
      <name val="Arial"/>
      <family val="2"/>
    </font>
    <font>
      <b/>
      <sz val="9"/>
      <name val="Arial"/>
      <family val="2"/>
    </font>
    <font>
      <i/>
      <sz val="24"/>
      <name val="Santa Fe LET"/>
    </font>
    <font>
      <sz val="36"/>
      <name val="Arial"/>
    </font>
    <font>
      <u/>
      <sz val="12"/>
      <color indexed="12"/>
      <name val="Arial"/>
    </font>
    <font>
      <sz val="10"/>
      <color indexed="10"/>
      <name val="Arial"/>
    </font>
    <font>
      <sz val="9"/>
      <color indexed="10"/>
      <name val="Arial"/>
    </font>
    <font>
      <b/>
      <sz val="16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7">
    <xf numFmtId="0" fontId="0" fillId="0" borderId="0" xfId="0"/>
    <xf numFmtId="0" fontId="0" fillId="0" borderId="0" xfId="0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Continuous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8" xfId="2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wrapText="1"/>
    </xf>
    <xf numFmtId="18" fontId="5" fillId="0" borderId="0" xfId="0" applyNumberFormat="1" applyFont="1" applyBorder="1" applyAlignment="1" applyProtection="1">
      <alignment horizontal="left" vertical="center"/>
    </xf>
    <xf numFmtId="0" fontId="4" fillId="0" borderId="9" xfId="2" applyFont="1" applyFill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64" fontId="8" fillId="0" borderId="13" xfId="0" applyNumberFormat="1" applyFont="1" applyBorder="1" applyAlignment="1" applyProtection="1">
      <alignment vertical="center"/>
    </xf>
    <xf numFmtId="164" fontId="8" fillId="0" borderId="20" xfId="0" applyNumberFormat="1" applyFont="1" applyBorder="1" applyAlignment="1" applyProtection="1">
      <alignment vertical="center"/>
    </xf>
    <xf numFmtId="0" fontId="4" fillId="0" borderId="17" xfId="2" applyFont="1" applyFill="1" applyBorder="1" applyAlignment="1" applyProtection="1">
      <alignment horizontal="right" vertical="center"/>
    </xf>
    <xf numFmtId="164" fontId="8" fillId="0" borderId="21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right" vertical="center"/>
    </xf>
    <xf numFmtId="0" fontId="4" fillId="0" borderId="25" xfId="2" applyFont="1" applyFill="1" applyBorder="1" applyAlignment="1" applyProtection="1">
      <alignment horizontal="centerContinuous" vertical="center" wrapText="1"/>
    </xf>
    <xf numFmtId="164" fontId="4" fillId="0" borderId="26" xfId="0" applyNumberFormat="1" applyFont="1" applyBorder="1" applyAlignment="1" applyProtection="1">
      <alignment horizontal="right" vertical="center"/>
    </xf>
    <xf numFmtId="164" fontId="4" fillId="0" borderId="26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164" fontId="4" fillId="0" borderId="30" xfId="0" applyNumberFormat="1" applyFont="1" applyBorder="1" applyAlignment="1" applyProtection="1">
      <alignment horizontal="center" vertical="center"/>
    </xf>
    <xf numFmtId="164" fontId="8" fillId="0" borderId="31" xfId="0" applyNumberFormat="1" applyFont="1" applyBorder="1" applyAlignment="1" applyProtection="1">
      <alignment vertical="center"/>
    </xf>
    <xf numFmtId="164" fontId="8" fillId="0" borderId="32" xfId="0" applyNumberFormat="1" applyFont="1" applyBorder="1" applyAlignment="1" applyProtection="1">
      <alignment vertical="center"/>
    </xf>
    <xf numFmtId="164" fontId="4" fillId="0" borderId="33" xfId="2" applyNumberFormat="1" applyFont="1" applyFill="1" applyBorder="1" applyAlignment="1" applyProtection="1">
      <alignment horizontal="right" vertical="center"/>
    </xf>
    <xf numFmtId="164" fontId="8" fillId="0" borderId="34" xfId="0" applyNumberFormat="1" applyFont="1" applyBorder="1" applyAlignment="1" applyProtection="1">
      <alignment vertical="center"/>
    </xf>
    <xf numFmtId="164" fontId="4" fillId="0" borderId="35" xfId="2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left" wrapText="1"/>
    </xf>
    <xf numFmtId="0" fontId="15" fillId="0" borderId="0" xfId="0" applyFont="1" applyAlignment="1" applyProtection="1">
      <alignment horizontal="left" wrapText="1"/>
    </xf>
    <xf numFmtId="0" fontId="8" fillId="0" borderId="36" xfId="2" applyFont="1" applyFill="1" applyBorder="1" applyAlignment="1" applyProtection="1">
      <alignment horizontal="center" vertical="center"/>
      <protection locked="0"/>
    </xf>
    <xf numFmtId="0" fontId="8" fillId="0" borderId="21" xfId="2" applyFont="1" applyFill="1" applyBorder="1" applyAlignment="1" applyProtection="1">
      <alignment horizontal="center" vertical="center"/>
      <protection locked="0"/>
    </xf>
    <xf numFmtId="0" fontId="8" fillId="0" borderId="19" xfId="2" applyNumberFormat="1" applyFont="1" applyFill="1" applyBorder="1" applyAlignment="1" applyProtection="1">
      <alignment horizontal="center" vertical="center"/>
      <protection locked="0"/>
    </xf>
    <xf numFmtId="0" fontId="8" fillId="0" borderId="4" xfId="2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6" fillId="0" borderId="7" xfId="2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>
      <alignment horizontal="left" vertical="center"/>
    </xf>
    <xf numFmtId="0" fontId="14" fillId="0" borderId="0" xfId="0" applyNumberFormat="1" applyFont="1" applyAlignment="1" applyProtection="1">
      <alignment horizontal="left" wrapText="1"/>
    </xf>
    <xf numFmtId="0" fontId="14" fillId="0" borderId="0" xfId="0" applyFont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vertical="center"/>
    </xf>
    <xf numFmtId="0" fontId="7" fillId="0" borderId="0" xfId="0" applyFont="1" applyAlignment="1"/>
    <xf numFmtId="164" fontId="18" fillId="0" borderId="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top" wrapText="1"/>
    </xf>
    <xf numFmtId="0" fontId="19" fillId="0" borderId="0" xfId="0" applyFont="1" applyAlignment="1" applyProtection="1">
      <alignment horizontal="left" wrapText="1"/>
    </xf>
    <xf numFmtId="1" fontId="5" fillId="0" borderId="0" xfId="0" applyNumberFormat="1" applyFont="1" applyBorder="1" applyAlignment="1" applyProtection="1">
      <alignment horizontal="left" vertical="center"/>
    </xf>
    <xf numFmtId="0" fontId="20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right" vertical="center"/>
    </xf>
    <xf numFmtId="0" fontId="21" fillId="0" borderId="0" xfId="2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top" wrapText="1"/>
    </xf>
    <xf numFmtId="0" fontId="22" fillId="0" borderId="0" xfId="0" applyFont="1" applyAlignment="1" applyProtection="1">
      <alignment horizontal="left" wrapText="1"/>
    </xf>
    <xf numFmtId="0" fontId="11" fillId="0" borderId="0" xfId="1" applyFill="1" applyBorder="1" applyAlignment="1" applyProtection="1">
      <alignment horizontal="left" vertical="center"/>
    </xf>
    <xf numFmtId="0" fontId="11" fillId="0" borderId="0" xfId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</xf>
    <xf numFmtId="0" fontId="24" fillId="0" borderId="0" xfId="1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25" fillId="0" borderId="0" xfId="0" applyFont="1" applyAlignment="1" applyProtection="1">
      <alignment horizontal="center" vertical="center" wrapText="1"/>
    </xf>
    <xf numFmtId="0" fontId="0" fillId="0" borderId="0" xfId="0" applyAlignment="1"/>
    <xf numFmtId="0" fontId="6" fillId="0" borderId="0" xfId="0" applyFont="1" applyAlignment="1" applyProtection="1">
      <alignment vertical="center"/>
    </xf>
    <xf numFmtId="0" fontId="5" fillId="0" borderId="0" xfId="2" applyFont="1" applyFill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165" fontId="1" fillId="0" borderId="0" xfId="2" applyNumberFormat="1" applyFont="1" applyFill="1" applyBorder="1" applyAlignment="1" applyProtection="1">
      <alignment horizontal="left" vertical="center"/>
    </xf>
    <xf numFmtId="167" fontId="1" fillId="0" borderId="0" xfId="0" applyNumberFormat="1" applyFont="1" applyBorder="1" applyAlignment="1" applyProtection="1">
      <alignment horizontal="left" vertical="center" wrapText="1"/>
    </xf>
    <xf numFmtId="166" fontId="20" fillId="0" borderId="0" xfId="2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top"/>
    </xf>
    <xf numFmtId="0" fontId="0" fillId="0" borderId="0" xfId="0" applyAlignment="1">
      <alignment horizontal="left"/>
    </xf>
    <xf numFmtId="0" fontId="25" fillId="0" borderId="0" xfId="0" applyFont="1" applyAlignment="1" applyProtection="1">
      <alignment vertical="center"/>
    </xf>
    <xf numFmtId="0" fontId="25" fillId="0" borderId="7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left" vertical="center"/>
    </xf>
    <xf numFmtId="0" fontId="0" fillId="0" borderId="8" xfId="2" applyFont="1" applyFill="1" applyBorder="1" applyAlignment="1" applyProtection="1">
      <alignment horizontal="center" vertical="center"/>
    </xf>
    <xf numFmtId="0" fontId="0" fillId="0" borderId="19" xfId="2" applyFont="1" applyBorder="1" applyAlignment="1" applyProtection="1">
      <alignment horizontal="center" vertical="center"/>
    </xf>
    <xf numFmtId="0" fontId="0" fillId="0" borderId="4" xfId="2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horizontal="left" vertical="center"/>
    </xf>
    <xf numFmtId="0" fontId="0" fillId="0" borderId="0" xfId="0" applyAlignment="1"/>
    <xf numFmtId="0" fontId="20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vertical="top"/>
    </xf>
    <xf numFmtId="0" fontId="0" fillId="0" borderId="0" xfId="0" applyAlignment="1">
      <alignment horizontal="left"/>
    </xf>
    <xf numFmtId="0" fontId="21" fillId="0" borderId="26" xfId="0" applyFont="1" applyBorder="1" applyAlignment="1" applyProtection="1">
      <alignment horizontal="right" vertical="top" wrapText="1"/>
    </xf>
    <xf numFmtId="0" fontId="0" fillId="0" borderId="26" xfId="0" applyBorder="1" applyAlignment="1">
      <alignment horizontal="right"/>
    </xf>
    <xf numFmtId="0" fontId="5" fillId="0" borderId="0" xfId="0" applyFont="1" applyBorder="1" applyAlignment="1" applyProtection="1">
      <alignment horizontal="left" vertical="top"/>
    </xf>
    <xf numFmtId="166" fontId="20" fillId="0" borderId="0" xfId="2" applyNumberFormat="1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Normal_Catering Estimate blank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dministrator/My%20Documents/EB%20Templates/Catering%20Event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unication Log"/>
      <sheetName val="Status"/>
      <sheetName val="Estimate"/>
      <sheetName val="Misc. Info"/>
      <sheetName val="Product Order"/>
      <sheetName val="Equipment Checklist"/>
      <sheetName val="Product Checklist"/>
      <sheetName val="Post-Event Inventory"/>
      <sheetName val="Post-Event Comments"/>
      <sheetName val="Customer Invoice"/>
      <sheetName val="Blank Invoice"/>
      <sheetName val="RLP Breakdown"/>
      <sheetName val="Product Reimbursement"/>
      <sheetName val="Product Info"/>
      <sheetName val="Employee Pay Rat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doghotdogs.com/themen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tering@topdoghotdo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opLeftCell="A4" workbookViewId="0">
      <selection activeCell="A24" sqref="A24"/>
    </sheetView>
  </sheetViews>
  <sheetFormatPr defaultRowHeight="12.75"/>
  <cols>
    <col min="1" max="1" width="94.7109375" style="26" customWidth="1"/>
    <col min="2" max="2" width="0" style="26" hidden="1" customWidth="1"/>
    <col min="3" max="16384" width="9.140625" style="26"/>
  </cols>
  <sheetData>
    <row r="1" spans="1:2" ht="44.25">
      <c r="A1" s="95" t="s">
        <v>64</v>
      </c>
    </row>
    <row r="2" spans="1:2" ht="18">
      <c r="A2" s="97" t="s">
        <v>83</v>
      </c>
      <c r="B2" s="73">
        <v>38393</v>
      </c>
    </row>
    <row r="3" spans="1:2" ht="27.75" customHeight="1">
      <c r="A3" s="98" t="s">
        <v>84</v>
      </c>
    </row>
    <row r="4" spans="1:2" ht="54">
      <c r="A4" s="65" t="s">
        <v>6</v>
      </c>
    </row>
    <row r="5" spans="1:2" ht="10.5" customHeight="1">
      <c r="A5" s="65"/>
    </row>
    <row r="6" spans="1:2" ht="189" customHeight="1">
      <c r="A6" s="76" t="s">
        <v>95</v>
      </c>
    </row>
    <row r="7" spans="1:2" ht="11.25" customHeight="1">
      <c r="A7" s="65"/>
    </row>
    <row r="8" spans="1:2" ht="116.25" customHeight="1">
      <c r="A8" s="75" t="s">
        <v>87</v>
      </c>
    </row>
    <row r="9" spans="1:2" ht="45" customHeight="1">
      <c r="A9" s="75" t="s">
        <v>88</v>
      </c>
    </row>
    <row r="10" spans="1:2" ht="15">
      <c r="A10" s="96" t="s">
        <v>76</v>
      </c>
    </row>
    <row r="11" spans="1:2">
      <c r="A11" s="94"/>
    </row>
    <row r="12" spans="1:2" ht="36">
      <c r="A12" s="65" t="s">
        <v>10</v>
      </c>
    </row>
    <row r="13" spans="1:2" ht="36">
      <c r="A13" s="84" t="s">
        <v>11</v>
      </c>
    </row>
    <row r="14" spans="1:2" ht="18">
      <c r="A14" s="84" t="s">
        <v>7</v>
      </c>
    </row>
    <row r="15" spans="1:2" ht="18">
      <c r="A15" s="84" t="s">
        <v>77</v>
      </c>
    </row>
    <row r="16" spans="1:2" ht="18">
      <c r="A16" s="84" t="s">
        <v>56</v>
      </c>
    </row>
    <row r="17" spans="1:1" ht="18">
      <c r="A17" s="65"/>
    </row>
    <row r="18" spans="1:1" ht="36">
      <c r="A18" s="65" t="s">
        <v>82</v>
      </c>
    </row>
    <row r="19" spans="1:1" ht="18">
      <c r="A19" s="65"/>
    </row>
    <row r="20" spans="1:1" ht="18.75">
      <c r="A20" s="65" t="s">
        <v>63</v>
      </c>
    </row>
    <row r="21" spans="1:1" ht="30" customHeight="1"/>
    <row r="22" spans="1:1" ht="30.75">
      <c r="A22" s="92" t="s">
        <v>96</v>
      </c>
    </row>
    <row r="23" spans="1:1" ht="18.75" hidden="1">
      <c r="A23" s="66" t="s">
        <v>54</v>
      </c>
    </row>
    <row r="24" spans="1:1" ht="18">
      <c r="A24" s="65" t="s">
        <v>49</v>
      </c>
    </row>
    <row r="25" spans="1:1" ht="18">
      <c r="A25" s="65" t="s">
        <v>50</v>
      </c>
    </row>
    <row r="26" spans="1:1" ht="18">
      <c r="A26" s="65"/>
    </row>
    <row r="27" spans="1:1" ht="18">
      <c r="A27" s="65"/>
    </row>
  </sheetData>
  <phoneticPr fontId="13" type="noConversion"/>
  <hyperlinks>
    <hyperlink ref="A10" r:id="rId1"/>
  </hyperlinks>
  <printOptions horizontalCentered="1"/>
  <pageMargins left="0.4" right="0.4" top="1" bottom="1" header="0.5" footer="0.5"/>
  <pageSetup scale="64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Normal="100" workbookViewId="0">
      <selection activeCell="C7" sqref="C7"/>
    </sheetView>
  </sheetViews>
  <sheetFormatPr defaultColWidth="9.28515625" defaultRowHeight="12.75"/>
  <cols>
    <col min="1" max="1" width="9.28515625" style="2"/>
    <col min="2" max="2" width="11.28515625" style="6" customWidth="1"/>
    <col min="3" max="3" width="25.42578125" style="2" customWidth="1"/>
    <col min="4" max="4" width="6.85546875" style="5" customWidth="1"/>
    <col min="5" max="5" width="11.42578125" style="2" customWidth="1"/>
    <col min="6" max="6" width="11.7109375" style="2" customWidth="1"/>
    <col min="7" max="16384" width="9.28515625" style="2"/>
  </cols>
  <sheetData>
    <row r="1" spans="1:9" s="11" customFormat="1" ht="26.45" customHeight="1">
      <c r="B1" s="20" t="s">
        <v>69</v>
      </c>
      <c r="C1" s="14"/>
      <c r="D1" s="14"/>
      <c r="E1" s="14"/>
      <c r="F1" s="14"/>
    </row>
    <row r="2" spans="1:9" s="11" customFormat="1" ht="24.2" customHeight="1">
      <c r="B2" s="13" t="s">
        <v>85</v>
      </c>
      <c r="C2" s="14"/>
      <c r="D2" s="14"/>
      <c r="E2" s="14"/>
      <c r="F2" s="14"/>
    </row>
    <row r="3" spans="1:9" s="11" customFormat="1" ht="24.2" customHeight="1">
      <c r="B3" s="101" t="s">
        <v>1</v>
      </c>
      <c r="C3" s="102"/>
      <c r="D3" s="102"/>
      <c r="E3" s="102"/>
      <c r="F3" s="102"/>
      <c r="G3" s="102"/>
      <c r="H3" s="103"/>
      <c r="I3" s="103"/>
    </row>
    <row r="4" spans="1:9" s="11" customFormat="1" ht="12.95" customHeight="1">
      <c r="B4" s="13"/>
      <c r="C4" s="102"/>
      <c r="D4" s="102"/>
      <c r="E4" s="102"/>
      <c r="F4" s="102"/>
      <c r="G4" s="102"/>
      <c r="H4" s="103"/>
      <c r="I4" s="103"/>
    </row>
    <row r="5" spans="1:9" s="3" customFormat="1">
      <c r="B5" s="77"/>
      <c r="C5" s="86"/>
      <c r="D5" s="86"/>
      <c r="E5" s="74"/>
      <c r="F5" s="87" t="s">
        <v>75</v>
      </c>
      <c r="G5" s="119" t="s">
        <v>59</v>
      </c>
      <c r="H5" s="120"/>
    </row>
    <row r="6" spans="1:9" s="3" customFormat="1" ht="12.95" customHeight="1">
      <c r="B6" s="77" t="s">
        <v>8</v>
      </c>
      <c r="C6" s="113" t="s">
        <v>96</v>
      </c>
      <c r="D6" s="104"/>
      <c r="E6" s="74"/>
      <c r="F6" s="87" t="s">
        <v>58</v>
      </c>
      <c r="G6" s="119" t="s">
        <v>60</v>
      </c>
      <c r="H6" s="120"/>
    </row>
    <row r="7" spans="1:9" s="3" customFormat="1" ht="12.95" customHeight="1">
      <c r="B7" s="77" t="s">
        <v>57</v>
      </c>
      <c r="C7" s="105">
        <v>5108452580</v>
      </c>
      <c r="D7" s="105"/>
      <c r="E7" s="74"/>
      <c r="F7" s="87" t="s">
        <v>57</v>
      </c>
      <c r="G7" s="119" t="s">
        <v>61</v>
      </c>
      <c r="H7" s="120"/>
    </row>
    <row r="8" spans="1:9" s="3" customFormat="1" ht="12.95" customHeight="1">
      <c r="B8" s="77" t="s">
        <v>46</v>
      </c>
      <c r="C8" s="93" t="s">
        <v>51</v>
      </c>
      <c r="D8" s="93"/>
      <c r="F8" s="87" t="s">
        <v>2</v>
      </c>
      <c r="G8" s="119" t="s">
        <v>70</v>
      </c>
      <c r="H8" s="120"/>
    </row>
    <row r="9" spans="1:9" s="3" customFormat="1" ht="12.95" customHeight="1">
      <c r="B9" s="77"/>
      <c r="C9" s="93"/>
      <c r="D9" s="93"/>
      <c r="F9" s="87" t="s">
        <v>46</v>
      </c>
      <c r="G9" s="119" t="s">
        <v>62</v>
      </c>
      <c r="H9" s="120"/>
    </row>
    <row r="10" spans="1:9" s="3" customFormat="1" ht="18" customHeight="1">
      <c r="B10" s="88" t="s">
        <v>67</v>
      </c>
      <c r="C10" s="106"/>
      <c r="D10" s="106"/>
      <c r="E10" s="90" t="s">
        <v>3</v>
      </c>
      <c r="F10" s="107" t="s">
        <v>71</v>
      </c>
      <c r="G10" s="126" t="s">
        <v>72</v>
      </c>
      <c r="H10" s="120"/>
      <c r="I10" s="108" t="s">
        <v>9</v>
      </c>
    </row>
    <row r="11" spans="1:9" s="3" customFormat="1" ht="18" customHeight="1">
      <c r="B11" s="89" t="s">
        <v>68</v>
      </c>
      <c r="C11" s="85"/>
      <c r="D11" s="85"/>
      <c r="E11" s="4"/>
      <c r="F11" s="91"/>
      <c r="G11" s="109"/>
    </row>
    <row r="12" spans="1:9" s="3" customFormat="1" ht="18" customHeight="1">
      <c r="B12" s="89" t="s">
        <v>0</v>
      </c>
      <c r="C12" s="85" t="s">
        <v>73</v>
      </c>
      <c r="D12" s="85"/>
      <c r="E12" s="123" t="s">
        <v>74</v>
      </c>
      <c r="F12" s="124"/>
      <c r="G12" s="125" t="s">
        <v>73</v>
      </c>
      <c r="H12" s="122"/>
    </row>
    <row r="13" spans="1:9" s="3" customFormat="1" ht="18" customHeight="1">
      <c r="B13" s="89"/>
      <c r="C13" s="85" t="s">
        <v>4</v>
      </c>
      <c r="D13" s="85"/>
      <c r="E13" s="91"/>
      <c r="F13" s="99"/>
      <c r="G13" s="121" t="s">
        <v>4</v>
      </c>
      <c r="H13" s="122"/>
    </row>
    <row r="14" spans="1:9" s="3" customFormat="1" ht="18" customHeight="1">
      <c r="A14" s="117" t="s">
        <v>86</v>
      </c>
      <c r="B14" s="118"/>
      <c r="C14" s="118"/>
      <c r="D14" s="118"/>
      <c r="E14" s="118"/>
      <c r="F14" s="118"/>
      <c r="G14" s="118"/>
      <c r="H14" s="110"/>
    </row>
    <row r="15" spans="1:9" s="3" customFormat="1" ht="18" customHeight="1" thickBot="1">
      <c r="B15" s="4"/>
      <c r="C15" s="27"/>
      <c r="D15" s="4"/>
      <c r="E15" s="83"/>
      <c r="F15" s="83"/>
    </row>
    <row r="16" spans="1:9" s="31" customFormat="1" ht="14.25" thickTop="1" thickBot="1">
      <c r="B16" s="28" t="s">
        <v>28</v>
      </c>
      <c r="C16" s="29"/>
      <c r="D16" s="30" t="s">
        <v>32</v>
      </c>
      <c r="E16" s="16" t="s">
        <v>29</v>
      </c>
      <c r="F16" s="17" t="s">
        <v>39</v>
      </c>
    </row>
    <row r="17" spans="2:6" ht="13.5" thickTop="1">
      <c r="B17" s="21" t="s">
        <v>52</v>
      </c>
      <c r="C17" s="22" t="s">
        <v>12</v>
      </c>
      <c r="D17" s="67">
        <v>0</v>
      </c>
      <c r="E17" s="32"/>
      <c r="F17" s="56"/>
    </row>
    <row r="18" spans="2:6">
      <c r="B18" s="23"/>
      <c r="C18" s="24" t="s">
        <v>14</v>
      </c>
      <c r="D18" s="68">
        <v>0</v>
      </c>
      <c r="E18" s="33"/>
      <c r="F18" s="57"/>
    </row>
    <row r="19" spans="2:6">
      <c r="B19" s="23"/>
      <c r="C19" s="24" t="s">
        <v>15</v>
      </c>
      <c r="D19" s="68">
        <v>0</v>
      </c>
      <c r="E19" s="33"/>
      <c r="F19" s="57"/>
    </row>
    <row r="20" spans="2:6">
      <c r="B20" s="23"/>
      <c r="C20" s="24" t="s">
        <v>13</v>
      </c>
      <c r="D20" s="68">
        <v>0</v>
      </c>
      <c r="E20" s="33"/>
      <c r="F20" s="57"/>
    </row>
    <row r="21" spans="2:6">
      <c r="B21" s="23"/>
      <c r="C21" s="24" t="s">
        <v>36</v>
      </c>
      <c r="D21" s="68">
        <v>0</v>
      </c>
      <c r="E21" s="33"/>
      <c r="F21" s="57"/>
    </row>
    <row r="22" spans="2:6">
      <c r="B22" s="23"/>
      <c r="C22" s="24" t="s">
        <v>37</v>
      </c>
      <c r="D22" s="68">
        <v>0</v>
      </c>
      <c r="E22" s="33"/>
      <c r="F22" s="57"/>
    </row>
    <row r="23" spans="2:6">
      <c r="B23" s="23"/>
      <c r="C23" s="24" t="s">
        <v>41</v>
      </c>
      <c r="D23" s="68">
        <v>0</v>
      </c>
      <c r="E23" s="33"/>
      <c r="F23" s="57"/>
    </row>
    <row r="24" spans="2:6">
      <c r="B24" s="23"/>
      <c r="C24" s="24" t="s">
        <v>16</v>
      </c>
      <c r="D24" s="68">
        <v>0</v>
      </c>
      <c r="E24" s="33"/>
      <c r="F24" s="57"/>
    </row>
    <row r="25" spans="2:6">
      <c r="B25" s="23"/>
      <c r="C25" s="24" t="s">
        <v>17</v>
      </c>
      <c r="D25" s="68">
        <v>0</v>
      </c>
      <c r="E25" s="33"/>
      <c r="F25" s="57"/>
    </row>
    <row r="26" spans="2:6">
      <c r="B26" s="23"/>
      <c r="C26" s="114" t="s">
        <v>90</v>
      </c>
      <c r="D26" s="68">
        <v>0</v>
      </c>
      <c r="E26" s="33"/>
      <c r="F26" s="57"/>
    </row>
    <row r="27" spans="2:6">
      <c r="B27" s="23"/>
      <c r="C27" s="24" t="s">
        <v>48</v>
      </c>
      <c r="D27" s="68">
        <v>0</v>
      </c>
      <c r="E27" s="33"/>
      <c r="F27" s="57"/>
    </row>
    <row r="28" spans="2:6">
      <c r="B28" s="23"/>
      <c r="C28" s="24" t="s">
        <v>18</v>
      </c>
      <c r="D28" s="68">
        <v>0</v>
      </c>
      <c r="E28" s="34"/>
      <c r="F28" s="58"/>
    </row>
    <row r="29" spans="2:6" s="31" customFormat="1" ht="13.5" thickBot="1">
      <c r="B29" s="35"/>
      <c r="C29" s="36" t="s">
        <v>30</v>
      </c>
      <c r="D29" s="37">
        <f>SUM(D17:D28)</f>
        <v>0</v>
      </c>
      <c r="E29" s="38" t="s">
        <v>23</v>
      </c>
      <c r="F29" s="59">
        <f>450+IF(Dogs_Ordered&gt;60,4*(Dogs_Ordered-60),0)</f>
        <v>450</v>
      </c>
    </row>
    <row r="30" spans="2:6" ht="13.5" thickTop="1">
      <c r="B30" s="21" t="s">
        <v>42</v>
      </c>
      <c r="C30" s="115" t="s">
        <v>91</v>
      </c>
      <c r="D30" s="69">
        <v>0</v>
      </c>
      <c r="E30" s="40">
        <v>1.75</v>
      </c>
      <c r="F30" s="60">
        <f t="shared" ref="F30:F40" si="0">D30*E30</f>
        <v>0</v>
      </c>
    </row>
    <row r="31" spans="2:6">
      <c r="B31" s="23"/>
      <c r="C31" s="116" t="s">
        <v>92</v>
      </c>
      <c r="D31" s="70">
        <v>0</v>
      </c>
      <c r="E31" s="41">
        <v>1.75</v>
      </c>
      <c r="F31" s="61">
        <f t="shared" si="0"/>
        <v>0</v>
      </c>
    </row>
    <row r="32" spans="2:6">
      <c r="B32" s="72"/>
      <c r="C32" s="116" t="s">
        <v>93</v>
      </c>
      <c r="D32" s="70">
        <v>0</v>
      </c>
      <c r="E32" s="41">
        <v>1.75</v>
      </c>
      <c r="F32" s="61">
        <f>D32*E32</f>
        <v>0</v>
      </c>
    </row>
    <row r="33" spans="2:8">
      <c r="B33" s="72"/>
      <c r="C33" s="18" t="s">
        <v>47</v>
      </c>
      <c r="D33" s="70">
        <v>0</v>
      </c>
      <c r="E33" s="41">
        <v>1.75</v>
      </c>
      <c r="F33" s="61">
        <f t="shared" si="0"/>
        <v>0</v>
      </c>
    </row>
    <row r="34" spans="2:8">
      <c r="B34" s="72"/>
      <c r="C34" s="116" t="s">
        <v>94</v>
      </c>
      <c r="D34" s="70">
        <v>0</v>
      </c>
      <c r="E34" s="41">
        <v>2.25</v>
      </c>
      <c r="F34" s="61">
        <f t="shared" si="0"/>
        <v>0</v>
      </c>
    </row>
    <row r="35" spans="2:8">
      <c r="B35" s="23"/>
      <c r="C35" s="18" t="s">
        <v>34</v>
      </c>
      <c r="D35" s="70">
        <v>0</v>
      </c>
      <c r="E35" s="41">
        <v>2.25</v>
      </c>
      <c r="F35" s="61">
        <f t="shared" si="0"/>
        <v>0</v>
      </c>
    </row>
    <row r="36" spans="2:8">
      <c r="B36" s="23"/>
      <c r="C36" s="18" t="s">
        <v>79</v>
      </c>
      <c r="D36" s="70">
        <v>0</v>
      </c>
      <c r="E36" s="41">
        <v>2.25</v>
      </c>
      <c r="F36" s="61">
        <f t="shared" si="0"/>
        <v>0</v>
      </c>
    </row>
    <row r="37" spans="2:8">
      <c r="B37" s="112"/>
      <c r="C37" s="18" t="s">
        <v>5</v>
      </c>
      <c r="D37" s="70">
        <v>0</v>
      </c>
      <c r="E37" s="41">
        <v>100</v>
      </c>
      <c r="F37" s="61">
        <f>D37*E37</f>
        <v>0</v>
      </c>
      <c r="H37" s="111" t="s">
        <v>78</v>
      </c>
    </row>
    <row r="38" spans="2:8">
      <c r="B38" s="23"/>
      <c r="C38" s="18" t="s">
        <v>21</v>
      </c>
      <c r="D38" s="70">
        <v>0</v>
      </c>
      <c r="E38" s="41">
        <v>1.25</v>
      </c>
      <c r="F38" s="61">
        <f t="shared" si="0"/>
        <v>0</v>
      </c>
    </row>
    <row r="39" spans="2:8">
      <c r="B39" s="23"/>
      <c r="C39" s="18" t="s">
        <v>40</v>
      </c>
      <c r="D39" s="70">
        <v>0</v>
      </c>
      <c r="E39" s="41">
        <v>1.25</v>
      </c>
      <c r="F39" s="61">
        <f>D39*E39</f>
        <v>0</v>
      </c>
    </row>
    <row r="40" spans="2:8">
      <c r="B40" s="23"/>
      <c r="C40" s="18" t="s">
        <v>55</v>
      </c>
      <c r="D40" s="70">
        <v>0</v>
      </c>
      <c r="E40" s="41">
        <v>0.5</v>
      </c>
      <c r="F40" s="61">
        <f t="shared" si="0"/>
        <v>0</v>
      </c>
    </row>
    <row r="41" spans="2:8" s="31" customFormat="1" ht="13.5" thickBot="1">
      <c r="B41" s="35"/>
      <c r="C41" s="36" t="s">
        <v>30</v>
      </c>
      <c r="D41" s="37">
        <f>SUM(D30:D40)</f>
        <v>0</v>
      </c>
      <c r="E41" s="42" t="s">
        <v>22</v>
      </c>
      <c r="F41" s="62">
        <f>SUM(F30:F40)</f>
        <v>0</v>
      </c>
    </row>
    <row r="42" spans="2:8" ht="13.5" thickTop="1">
      <c r="B42" s="21" t="s">
        <v>53</v>
      </c>
      <c r="C42" s="19" t="s">
        <v>26</v>
      </c>
      <c r="D42" s="71">
        <v>0</v>
      </c>
      <c r="E42" s="43">
        <v>1.25</v>
      </c>
      <c r="F42" s="63">
        <f>D42*E42</f>
        <v>0</v>
      </c>
    </row>
    <row r="43" spans="2:8">
      <c r="B43" s="23"/>
      <c r="C43" s="19" t="s">
        <v>19</v>
      </c>
      <c r="D43" s="71">
        <v>0</v>
      </c>
      <c r="E43" s="43">
        <v>1.25</v>
      </c>
      <c r="F43" s="63">
        <f>D43*E43</f>
        <v>0</v>
      </c>
    </row>
    <row r="44" spans="2:8" s="31" customFormat="1" ht="13.5" thickBot="1">
      <c r="B44" s="35"/>
      <c r="C44" s="36" t="s">
        <v>30</v>
      </c>
      <c r="D44" s="37">
        <f>SUM(D42:D43)</f>
        <v>0</v>
      </c>
      <c r="E44" s="42" t="s">
        <v>22</v>
      </c>
      <c r="F44" s="62">
        <f>SUM(F42:F43)</f>
        <v>0</v>
      </c>
    </row>
    <row r="45" spans="2:8" ht="13.5" thickTop="1">
      <c r="B45" s="21" t="s">
        <v>43</v>
      </c>
      <c r="C45" s="19" t="s">
        <v>35</v>
      </c>
      <c r="D45" s="71">
        <v>0</v>
      </c>
      <c r="E45" s="43">
        <v>1.5</v>
      </c>
      <c r="F45" s="63">
        <f>D45*E45</f>
        <v>0</v>
      </c>
    </row>
    <row r="46" spans="2:8">
      <c r="B46" s="23"/>
      <c r="C46" s="19" t="s">
        <v>20</v>
      </c>
      <c r="D46" s="71">
        <v>0</v>
      </c>
      <c r="E46" s="43">
        <v>2</v>
      </c>
      <c r="F46" s="63">
        <f>D46*E46</f>
        <v>0</v>
      </c>
    </row>
    <row r="47" spans="2:8" s="31" customFormat="1" ht="13.5" thickBot="1">
      <c r="B47" s="44"/>
      <c r="C47" s="45" t="s">
        <v>30</v>
      </c>
      <c r="D47" s="46">
        <f>SUM(D45:D46)</f>
        <v>0</v>
      </c>
      <c r="E47" s="47" t="s">
        <v>22</v>
      </c>
      <c r="F47" s="64">
        <f>SUM(F45:F46)</f>
        <v>0</v>
      </c>
    </row>
    <row r="48" spans="2:8" ht="9" customHeight="1" thickTop="1">
      <c r="C48" s="1"/>
      <c r="D48" s="7"/>
      <c r="E48" s="9"/>
      <c r="F48" s="9"/>
    </row>
    <row r="49" spans="2:7" ht="13.5" thickBot="1">
      <c r="C49" s="1"/>
      <c r="D49" s="7"/>
      <c r="E49" s="15" t="s">
        <v>28</v>
      </c>
      <c r="F49" s="48" t="s">
        <v>31</v>
      </c>
    </row>
    <row r="50" spans="2:7" ht="13.5" thickTop="1">
      <c r="C50" s="6"/>
      <c r="D50" s="10"/>
      <c r="E50" s="8" t="s">
        <v>27</v>
      </c>
      <c r="F50" s="9">
        <f>Dogs_Total_Ordered</f>
        <v>450</v>
      </c>
    </row>
    <row r="51" spans="2:7">
      <c r="C51" s="6"/>
      <c r="D51" s="10"/>
      <c r="E51" s="8" t="s">
        <v>44</v>
      </c>
      <c r="F51" s="9">
        <f>Salad_Total_Ordered</f>
        <v>0</v>
      </c>
    </row>
    <row r="52" spans="2:7">
      <c r="C52" s="6"/>
      <c r="D52" s="10"/>
      <c r="E52" s="8" t="s">
        <v>25</v>
      </c>
      <c r="F52" s="9">
        <f>Drink_Total_Ordered</f>
        <v>0</v>
      </c>
    </row>
    <row r="53" spans="2:7">
      <c r="C53" s="6"/>
      <c r="D53" s="10"/>
      <c r="E53" s="8" t="s">
        <v>45</v>
      </c>
      <c r="F53" s="9">
        <f>Snack_Total_Ordered</f>
        <v>0</v>
      </c>
    </row>
    <row r="54" spans="2:7">
      <c r="C54" s="6"/>
      <c r="D54" s="10"/>
      <c r="E54" s="49" t="s">
        <v>33</v>
      </c>
      <c r="F54" s="50">
        <f>SUM(F50:F53)</f>
        <v>450</v>
      </c>
    </row>
    <row r="55" spans="2:7">
      <c r="C55" s="6"/>
      <c r="D55" s="10"/>
      <c r="E55" s="8" t="s">
        <v>89</v>
      </c>
      <c r="F55" s="9">
        <f>F54*0.095</f>
        <v>42.75</v>
      </c>
    </row>
    <row r="56" spans="2:7">
      <c r="C56" s="12"/>
      <c r="D56" s="78"/>
      <c r="E56" s="79" t="s">
        <v>65</v>
      </c>
      <c r="F56" s="80">
        <v>0</v>
      </c>
      <c r="G56" s="78"/>
    </row>
    <row r="57" spans="2:7" s="52" customFormat="1" ht="15.75">
      <c r="B57" s="51"/>
      <c r="C57" s="39"/>
      <c r="D57" s="78"/>
      <c r="E57" s="79" t="s">
        <v>66</v>
      </c>
      <c r="F57" s="80">
        <f>IF(ISERROR(End_Serving-Start_Serving),0,IF((End_Serving-Start_Serving)*24*60&gt;90,10*ROUNDUP(((End_Serving-Start_Serving)*24*60-90)/30,0),0))</f>
        <v>0</v>
      </c>
      <c r="G57" s="78"/>
    </row>
    <row r="58" spans="2:7" ht="18">
      <c r="C58" s="25"/>
      <c r="D58" s="78"/>
      <c r="E58" s="82" t="s">
        <v>38</v>
      </c>
      <c r="F58" s="82">
        <f>SUM(F54:F57)</f>
        <v>492.75</v>
      </c>
      <c r="G58" s="81"/>
    </row>
    <row r="59" spans="2:7">
      <c r="D59" s="53"/>
      <c r="E59" s="54" t="s">
        <v>24</v>
      </c>
      <c r="F59" s="55">
        <v>0</v>
      </c>
      <c r="G59" s="10"/>
    </row>
    <row r="61" spans="2:7">
      <c r="C61" s="100"/>
    </row>
    <row r="62" spans="2:7">
      <c r="C62" s="100"/>
    </row>
    <row r="63" spans="2:7">
      <c r="C63" s="100" t="s">
        <v>80</v>
      </c>
    </row>
    <row r="64" spans="2:7">
      <c r="C64" s="100"/>
    </row>
    <row r="65" spans="3:3">
      <c r="C65" s="100" t="s">
        <v>81</v>
      </c>
    </row>
  </sheetData>
  <mergeCells count="10">
    <mergeCell ref="A14:G14"/>
    <mergeCell ref="G7:H7"/>
    <mergeCell ref="G6:H6"/>
    <mergeCell ref="G5:H5"/>
    <mergeCell ref="G13:H13"/>
    <mergeCell ref="E12:F12"/>
    <mergeCell ref="G12:H12"/>
    <mergeCell ref="G10:H10"/>
    <mergeCell ref="G9:H9"/>
    <mergeCell ref="G8:H8"/>
  </mergeCells>
  <phoneticPr fontId="0" type="noConversion"/>
  <hyperlinks>
    <hyperlink ref="C8" r:id="rId1"/>
  </hyperlinks>
  <printOptions horizontalCentered="1"/>
  <pageMargins left="0.75" right="0.75" top="0.5" bottom="0.8" header="0" footer="0.3"/>
  <pageSetup scale="86" orientation="portrait" horizontalDpi="4294967295" verticalDpi="4294967295" r:id="rId2"/>
  <headerFooter alignWithMargins="0">
    <oddFooter>&amp;C&amp;6*  First 60 hot dogs cost $450.00; each additional dog is $4.00.
** Beyond 20 miles from Berkeley, travel surcharge is $20 for each 10 miles
*** Labor surcharge is $20 for each half hour's service beyond 90 minutes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Instructions</vt:lpstr>
      <vt:lpstr>Estimate Worksheet</vt:lpstr>
      <vt:lpstr>Dogs_Ordered</vt:lpstr>
      <vt:lpstr>Dogs_Total_Ordered</vt:lpstr>
      <vt:lpstr>Down_Payment</vt:lpstr>
      <vt:lpstr>Drink_Total_Ordered</vt:lpstr>
      <vt:lpstr>End_Serving</vt:lpstr>
      <vt:lpstr>Estimate</vt:lpstr>
      <vt:lpstr>Event_Estimate</vt:lpstr>
      <vt:lpstr>'Estimate Worksheet'!Print_Area</vt:lpstr>
      <vt:lpstr>Instructions!Print_Area</vt:lpstr>
      <vt:lpstr>Salad_Total_Ordered</vt:lpstr>
      <vt:lpstr>Snack_Total_Ordered</vt:lpstr>
      <vt:lpstr>Start_Serving</vt:lpstr>
      <vt:lpstr>TOTAL</vt:lpstr>
    </vt:vector>
  </TitlesOfParts>
  <Company>top dog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RiemannCompaq</dc:creator>
  <cp:lastModifiedBy>Office</cp:lastModifiedBy>
  <cp:lastPrinted>2016-01-06T17:05:45Z</cp:lastPrinted>
  <dcterms:created xsi:type="dcterms:W3CDTF">1999-04-26T01:50:53Z</dcterms:created>
  <dcterms:modified xsi:type="dcterms:W3CDTF">2018-08-12T17:28:50Z</dcterms:modified>
</cp:coreProperties>
</file>